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1"/>
  </bookViews>
  <sheets>
    <sheet name="StartUp" sheetId="1" state="hidden" r:id="rId1"/>
    <sheet name="Bieu" sheetId="2" r:id="rId2"/>
  </sheets>
  <definedNames>
    <definedName name="_xlnm.Print_Titles" localSheetId="1">'Bieu'!$5:$6</definedName>
  </definedNames>
  <calcPr fullCalcOnLoad="1"/>
</workbook>
</file>

<file path=xl/sharedStrings.xml><?xml version="1.0" encoding="utf-8"?>
<sst xmlns="http://schemas.openxmlformats.org/spreadsheetml/2006/main" count="196" uniqueCount="109">
  <si>
    <t>Giao thông</t>
  </si>
  <si>
    <t>Trường học</t>
  </si>
  <si>
    <t>Y tế</t>
  </si>
  <si>
    <t>TT</t>
  </si>
  <si>
    <t>Tên tiêu chí</t>
  </si>
  <si>
    <t>Nội dung tiêu chí</t>
  </si>
  <si>
    <t>Đạt</t>
  </si>
  <si>
    <t>Thủy lợi</t>
  </si>
  <si>
    <t>Thu nhập</t>
  </si>
  <si>
    <t>Hộ nghèo</t>
  </si>
  <si>
    <t xml:space="preserve">Văn hóa </t>
  </si>
  <si>
    <t>Điện</t>
  </si>
  <si>
    <t>9.1. Không có nhà tạm, dột nát</t>
  </si>
  <si>
    <t>Nhà ở dân cư</t>
  </si>
  <si>
    <t>Cơ sở vật chất văn hóa</t>
  </si>
  <si>
    <t>1.1. Có quy hoạch chung xây dựng xã được phê duyệt và được công bố công khai đúng thời hạn</t>
  </si>
  <si>
    <t>1.2. Ban hành quy định quản lý quy hoạch chung xây dựng xã và tổ chức thực hiện theo quy hoạch</t>
  </si>
  <si>
    <t>2.1. Tỷ lệ đường xã và đường từ trung tâm xã đến đường huyện được nhựa hóa hoặc bê tông hóa, đảm bảo ô tô đi lại thuận tiện quanh năm.</t>
  </si>
  <si>
    <t>2.2. Tỷ lệ đường trục thôn, bản và đường liên thôn, bản ít nhất được cứng hóa, đảm bảo ô tô đi lại thuận tiện quanh năm.</t>
  </si>
  <si>
    <t>2.3. Tỷ lệ đường ngõ, xóm sạch và không lầy lội vào mùa mưa.</t>
  </si>
  <si>
    <t>2.4. Tỷ lệ đường trục chính nội đồng đảm bảo vận chuyển hàng hóa thuận tiện quanh năm.</t>
  </si>
  <si>
    <t>3.2. Đảm bảo đủ điều kiện đáp ứng yêu cầu dân sinh và theo quy định về phòng chống thiên tai tại chỗ</t>
  </si>
  <si>
    <t>4.1. Hệ thống điện đạt chuẩn</t>
  </si>
  <si>
    <t>4.2. Tỷ lệ hộ sử dụng điện thường xuyên, an toàn từ các nguồn</t>
  </si>
  <si>
    <t>Tỷ lệ trường học các cấp: mầm non, mẫu giáo, tiểu học, trung học cơ sở có cơ sở vật chất và thiết bị dạy học đạt chuẩn quốc gia</t>
  </si>
  <si>
    <t>6.1. Xã có nhà văn hóa hoặc hội trường đa năng và sân thể thao đáp ứng yêu cầu về sinh hoạt văn hóa, thể thao của toàn xã.</t>
  </si>
  <si>
    <t>6.2. Xã có điểm vui chơi, giải trí và thể thao đáp ứng yêu cầu sinh hoạt của trẻ em và người cao tuổi.</t>
  </si>
  <si>
    <t>6.3. Tỷ lệ thôn, bản có nhà văn hóa hoặc nơi sinh hoạt văn hóa, thể thao phục vụ cộng đồng</t>
  </si>
  <si>
    <t>Đáp ứng một trong hai nội dung sau:</t>
  </si>
  <si>
    <t>7.1. Có chợ nông thôn trong quy hoạch được cấp có thẩm quyền phê duyệt, đạt chuẩn theo quy định.</t>
  </si>
  <si>
    <t>7.2. Có cơ sở bán lẻ khác ở nông thôn, bao gồm: Siêu thị mini hoặc cửa hàng tiện lợi hoặc cửa hàng tổng hợp đạt chuẩn theo quy định.</t>
  </si>
  <si>
    <t>8.1. Xã có điểm phục vụ bưu chính.</t>
  </si>
  <si>
    <t>8.2. Xã có dịch vụ viễn thông, internet.</t>
  </si>
  <si>
    <t>8.3. Xã có đài truyền thanh và ít nhất có 2/3 số thôn trong xã có hệ thống loa phát thanh.</t>
  </si>
  <si>
    <t>8.4. Xã có ứng dụng công nghệ thông tin trong công tác quản lý, điều hành.</t>
  </si>
  <si>
    <t>Tỷ lệ hộ nghèo đa chiều giai đoạn 2016-2020</t>
  </si>
  <si>
    <t>Tỷ lệ người có việc làm trên dân số trong độ tuổi lao động có khả năng tham gia lao động</t>
  </si>
  <si>
    <t>13.1. Xã có hợp tác xã hoạt động theo đúng quy định của Luật Hợp tác xã năm 2012</t>
  </si>
  <si>
    <t>13.2. Xã có mô hình liên kết sản xuất gắn với tiêu thụ nông sản chủ lực đảm bảo bền vững</t>
  </si>
  <si>
    <t>14.1. Phổ cập giáo dục mầm non cho trẻ 5 tuổi, xóa mù chữ, phổ cập giáo dục tiểu học đúng độ tuổi; phổ cập giáo dục trung học cơ sở</t>
  </si>
  <si>
    <t>14.2. Tỷ lệ học sinh tốt nghiệp trung học cơ sở được tiếp tục học trung học (phổ thông, bổ túc, trung cấp)</t>
  </si>
  <si>
    <t>14.3. Tỷ lệ lao động có việc làm qua đào tạo</t>
  </si>
  <si>
    <t>15.1. Tỷ lệ người dân tham gia bảo hiểm y tế</t>
  </si>
  <si>
    <t>15.2. Xã đạt tiêu chí quốc gia về y tế</t>
  </si>
  <si>
    <t>15.3. Tỷ lệ trẻ em dưới 5 tuổi bị suy dinh dưỡng thể thấp còi (chiều cao theo tuổi)</t>
  </si>
  <si>
    <t xml:space="preserve">Tỷ lệ thôn, bản, ấp đạt tiêu chuẩn văn hóa theo quy định </t>
  </si>
  <si>
    <t>Môi trường và an toàn thực phẩm</t>
  </si>
  <si>
    <t>17.1. Tỷ lệ hộ được sử dụng nước hợp vệ sinh và nước sạch theo quy định</t>
  </si>
  <si>
    <t>17.2. Tỷ lệ cơ sở sản xuất - kinh doanh, nuôi trồng thủy sản, làng nghề đảm bảo quy định về bảo vệ môi trường</t>
  </si>
  <si>
    <t>17.3. Xây dựng cảnh quan, môi trường xanh - sạch - đẹp, an toàn</t>
  </si>
  <si>
    <t>17.4.2. Đáp ứng được các quy định trong quy chuẩn kỹ thuật về công trình nghĩa trang.</t>
  </si>
  <si>
    <t>17.5. Chất thải rắn trên địa bàn và nước thải khu dân cư tập trung, cơ sở sản xuất - kinh doanh được thu gom, xử lý theo quy định</t>
  </si>
  <si>
    <t>17.7. Tỷ lệ hộ chăn nuôi có chuồng trại chăn nuôi đảm bảo vệ sinh môi trường</t>
  </si>
  <si>
    <t>17.8. Tỷ lệ hộ gia đình và cơ sở sản xuất, kinh doanh thực phẩm tuân thủ các quy định về đảm bảo an toàn thực phẩm</t>
  </si>
  <si>
    <t>Hệ thống chính trị và tiếp cận pháp luật</t>
  </si>
  <si>
    <t>18.1. Cán bộ, công chức xã đạt chuẩn</t>
  </si>
  <si>
    <t>18.2. Có đủ các tổ chức trong hệ thống chính trị cơ sở theo quy định</t>
  </si>
  <si>
    <t>18.3. Đảng bộ, chính quyền xã đạt tiêu chuẩn "trong sạch, vững mạnh"</t>
  </si>
  <si>
    <t>18.4. Tổ chức chính trị - xã hội của xã đạt loại khá trở lên</t>
  </si>
  <si>
    <t>18.5. Xã đạt chuẩn tiếp cận pháp luật theo quy định</t>
  </si>
  <si>
    <t>18.6. Đảm bảo bình đẳng giới và phòng chống bạo lực gia đình; bảo vệ và hỗ trợ những người dễ bị tổn thương trong các lĩnh vực của gia đình và đời sống xã hội</t>
  </si>
  <si>
    <t>Quốc phòng và An ninh</t>
  </si>
  <si>
    <t>19.1. Xây dựng lực lượng dân quân “vững mạnh, rộng khắp” và hoàn thành các chỉ tiêu quốc phòng</t>
  </si>
  <si>
    <t>19.2. Xã đạt chuẩn an toàn về an ninh, trật tự xã hội và đảm bảo bình yên: không có khiếu kiện đông người kéo dài; không để xảy ra trọng án; tội phạm và tệ nạn xã hội (ma túy, trộm cắp, cờ bạc, nghiện hút) được kiềm chế, giảm liên tục so với các năm trước</t>
  </si>
  <si>
    <t>17.4. Mai táng phù hợp với quy định và theo quy hoạch</t>
  </si>
  <si>
    <t>17.4.1. Có vị trí nghĩa trang phù hợp với quy hoạch được cấp có thẩm quyền phê duyệt.</t>
  </si>
  <si>
    <t>TỔNG CỘNG</t>
  </si>
  <si>
    <t>50% được cứng hóa</t>
  </si>
  <si>
    <t>≥ 80%</t>
  </si>
  <si>
    <t>≥95%</t>
  </si>
  <si>
    <t>≥70%</t>
  </si>
  <si>
    <t>Không</t>
  </si>
  <si>
    <t>≥75%</t>
  </si>
  <si>
    <t>≥26</t>
  </si>
  <si>
    <t>≥90%</t>
  </si>
  <si>
    <t>≥25%</t>
  </si>
  <si>
    <t>≥85%</t>
  </si>
  <si>
    <t>≤26,7%</t>
  </si>
  <si>
    <t>≥90% (≥50% nước sạch)</t>
  </si>
  <si>
    <t>≥60%</t>
  </si>
  <si>
    <t>Cơ sở hạ tầng thương mại nông thôn</t>
  </si>
  <si>
    <t>Thông tin và Truyền thông</t>
  </si>
  <si>
    <t>3.1. Tỷ lệ diện tích đất trồng lúa 2 vụ được tưới nước chủ động.</t>
  </si>
  <si>
    <t>≤12%</t>
  </si>
  <si>
    <t>Lao động có việc làm</t>
  </si>
  <si>
    <t xml:space="preserve">Tổ chức sản xuất </t>
  </si>
  <si>
    <t>Giáo dục và Đào tạo</t>
  </si>
  <si>
    <t xml:space="preserve">Quy hoạch </t>
  </si>
  <si>
    <t>ĐVT</t>
  </si>
  <si>
    <t>Kết quả tự đánh giá của xã</t>
  </si>
  <si>
    <t>17.6. Tỷ lệ hộ có nhà tiêu, nhà tắm, bể chứa nước sinh hoạt hợp vệ sinh và đảm bảo 3 sạch</t>
  </si>
  <si>
    <t>%</t>
  </si>
  <si>
    <t>Triệu đồng</t>
  </si>
  <si>
    <t>Tiêu chuẩn đạt chuẩn</t>
  </si>
  <si>
    <t>Kết quả thẩm tra của huyện</t>
  </si>
  <si>
    <t>9.2. Tỷ lệ hộ có nhà ở đạt tiêu chuẩn theo quy định</t>
  </si>
  <si>
    <t>Thu nhập bình quân đầu người khu vực nông thôn đến năm 2020</t>
  </si>
  <si>
    <t>BIỂU TỔNG HỢP KẾT QUẢ THẨM ĐỊNH CÁC TIÊU CHÍ NÔNG THÔN MỚI 
XÃ HỒNG LẠC, HUYỆN SƠN DƯƠNG, TỈNH TUYÊN QUANG</t>
  </si>
  <si>
    <t>100%</t>
  </si>
  <si>
    <t>8,2%</t>
  </si>
  <si>
    <t>12,6%.</t>
  </si>
  <si>
    <t>100% (85,75% nước sạch)</t>
  </si>
  <si>
    <t>Nhà tiêu: 97,7%
Nhà tắm: 97,7%</t>
  </si>
  <si>
    <t>Kết quả đánh giá của Đoàn thẩm định</t>
  </si>
  <si>
    <t>100% (92,78% được cứng hóa)</t>
  </si>
  <si>
    <t>100%(50% được cứng hóa)</t>
  </si>
  <si>
    <t>≈70%</t>
  </si>
  <si>
    <t>(Kèm theo Báo cáo số: 11/BC-VPĐP ngày 28/01/2018 của Văn phòng Điều phối nông thôn mới tỉnh)</t>
  </si>
  <si>
    <t>Nhà tiêu: 97,1%
Nhà tắm: 97,1%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</si>
</sst>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,##0.0"/>
    <numFmt numFmtId="174" formatCode="_-* #,##0\ _₫_-;\-* #,##0\ _₫_-;_-* &quot;-&quot;??\ _₫_-;_-@_-"/>
    <numFmt numFmtId="175" formatCode="_(* #,##0.0_);_(* \(#,##0.0\);_(* &quot;-&quot;??_);_(@_)"/>
    <numFmt numFmtId="176" formatCode="_(* #,##0.000_);_(* \(#,##0.000\);_(* &quot;-&quot;??_);_(@_)"/>
    <numFmt numFmtId="177" formatCode="_(* #.#._);_(* \(#.#.\);_(* &quot;-&quot;??_);_(@_ⴆ"/>
    <numFmt numFmtId="178" formatCode="_(* #.00.;_(* \(#.00.;_(* &quot;-&quot;??_);_(@_ⴆ"/>
    <numFmt numFmtId="179" formatCode="_(* #.##._);_(* \(#.##.\);_(* &quot;-&quot;??_);_(@_ⴆ"/>
    <numFmt numFmtId="180" formatCode="_(* #.##0._);_(* \(#.##0.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?_);_(@_)"/>
    <numFmt numFmtId="186" formatCode="0.0"/>
    <numFmt numFmtId="187" formatCode="#"/>
    <numFmt numFmtId="188" formatCode="0.000"/>
    <numFmt numFmtId="189" formatCode="0.0%"/>
    <numFmt numFmtId="190" formatCode="0.000%"/>
    <numFmt numFmtId="191" formatCode="0.0000%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3">
    <font>
      <sz val="10"/>
      <name val="Arial"/>
      <family val="0"/>
    </font>
    <font>
      <sz val="12"/>
      <name val=".VnTim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.VnTime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3" fillId="0" borderId="10" xfId="59" applyFont="1" applyFill="1" applyBorder="1">
      <alignment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9" fontId="9" fillId="0" borderId="10" xfId="59" applyNumberFormat="1" applyFont="1" applyBorder="1" applyAlignment="1">
      <alignment horizontal="center" vertical="center" wrapText="1"/>
      <protection/>
    </xf>
    <xf numFmtId="10" fontId="12" fillId="33" borderId="10" xfId="60" applyNumberFormat="1" applyFont="1" applyFill="1" applyBorder="1" applyAlignment="1">
      <alignment horizontal="center" vertical="center" wrapText="1"/>
      <protection/>
    </xf>
    <xf numFmtId="10" fontId="9" fillId="33" borderId="10" xfId="60" applyNumberFormat="1" applyFont="1" applyFill="1" applyBorder="1" applyAlignment="1">
      <alignment horizontal="center" vertical="center" wrapText="1"/>
      <protection/>
    </xf>
    <xf numFmtId="10" fontId="12" fillId="33" borderId="10" xfId="59" applyNumberFormat="1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9" fillId="33" borderId="10" xfId="60" applyFont="1" applyFill="1" applyBorder="1" applyAlignment="1">
      <alignment horizontal="center" vertical="center" wrapText="1"/>
      <protection/>
    </xf>
    <xf numFmtId="9" fontId="9" fillId="33" borderId="10" xfId="60" applyNumberFormat="1" applyFont="1" applyFill="1" applyBorder="1" applyAlignment="1">
      <alignment horizontal="center" vertical="center" wrapText="1"/>
      <protection/>
    </xf>
    <xf numFmtId="9" fontId="9" fillId="0" borderId="10" xfId="59" applyNumberFormat="1" applyFont="1" applyFill="1" applyBorder="1" applyAlignment="1">
      <alignment horizontal="center"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10" fontId="9" fillId="33" borderId="10" xfId="60" applyNumberFormat="1" applyFont="1" applyFill="1" applyBorder="1" applyAlignment="1" quotePrefix="1">
      <alignment horizontal="center" vertical="center" wrapText="1"/>
      <protection/>
    </xf>
    <xf numFmtId="189" fontId="9" fillId="33" borderId="10" xfId="60" applyNumberFormat="1" applyFont="1" applyFill="1" applyBorder="1" applyAlignment="1">
      <alignment horizontal="center" vertical="center" wrapText="1"/>
      <protection/>
    </xf>
    <xf numFmtId="189" fontId="12" fillId="33" borderId="10" xfId="60" applyNumberFormat="1" applyFont="1" applyFill="1" applyBorder="1" applyAlignment="1">
      <alignment horizontal="center" vertical="center" wrapText="1"/>
      <protection/>
    </xf>
    <xf numFmtId="9" fontId="12" fillId="0" borderId="10" xfId="0" applyNumberFormat="1" applyFont="1" applyFill="1" applyBorder="1" applyAlignment="1">
      <alignment horizontal="center" vertical="center" wrapText="1"/>
    </xf>
    <xf numFmtId="0" fontId="9" fillId="34" borderId="0" xfId="59" applyFont="1" applyFill="1" applyAlignment="1">
      <alignment horizontal="center"/>
      <protection/>
    </xf>
    <xf numFmtId="0" fontId="9" fillId="34" borderId="10" xfId="59" applyFont="1" applyFill="1" applyBorder="1" applyAlignment="1">
      <alignment horizontal="center" vertical="center" wrapText="1"/>
      <protection/>
    </xf>
    <xf numFmtId="9" fontId="9" fillId="34" borderId="10" xfId="59" applyNumberFormat="1" applyFont="1" applyFill="1" applyBorder="1" applyAlignment="1">
      <alignment horizontal="center" vertical="center" wrapText="1"/>
      <protection/>
    </xf>
    <xf numFmtId="0" fontId="14" fillId="34" borderId="10" xfId="59" applyFont="1" applyFill="1" applyBorder="1" applyAlignment="1">
      <alignment horizontal="center" vertical="center" wrapText="1"/>
      <protection/>
    </xf>
    <xf numFmtId="0" fontId="15" fillId="33" borderId="10" xfId="60" applyFont="1" applyFill="1" applyBorder="1" applyAlignment="1">
      <alignment horizontal="center" vertical="center" wrapText="1"/>
      <protection/>
    </xf>
    <xf numFmtId="10" fontId="16" fillId="33" borderId="10" xfId="60" applyNumberFormat="1" applyFont="1" applyFill="1" applyBorder="1" applyAlignment="1">
      <alignment horizontal="center" vertical="center" wrapText="1"/>
      <protection/>
    </xf>
    <xf numFmtId="0" fontId="13" fillId="0" borderId="0" xfId="59" applyFont="1" applyFill="1">
      <alignment/>
      <protection/>
    </xf>
    <xf numFmtId="0" fontId="17" fillId="0" borderId="0" xfId="59" applyFont="1" applyFill="1">
      <alignment/>
      <protection/>
    </xf>
    <xf numFmtId="9" fontId="15" fillId="33" borderId="10" xfId="60" applyNumberFormat="1" applyFont="1" applyFill="1" applyBorder="1" applyAlignment="1">
      <alignment horizontal="center" vertical="center" wrapText="1"/>
      <protection/>
    </xf>
    <xf numFmtId="0" fontId="15" fillId="34" borderId="10" xfId="59" applyFont="1" applyFill="1" applyBorder="1" applyAlignment="1">
      <alignment horizontal="center" vertical="center" wrapText="1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4" fillId="34" borderId="10" xfId="59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9" fillId="0" borderId="11" xfId="59" applyFont="1" applyFill="1" applyBorder="1" applyAlignment="1">
      <alignment horizontal="left" vertical="center" wrapText="1"/>
      <protection/>
    </xf>
    <xf numFmtId="0" fontId="9" fillId="0" borderId="0" xfId="59" applyFont="1" applyFill="1" applyBorder="1" applyAlignment="1">
      <alignment horizontal="left" vertical="center" wrapText="1"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rmal_T5N10 BC tien do NQ 03, NTM (lam viec UBND tinh)" xfId="59"/>
    <cellStyle name="Normal_T8.N08. (Danh gia NTM MB.)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0"/>
  <sheetViews>
    <sheetView tabSelected="1" zoomScale="91" zoomScaleNormal="91" zoomScalePageLayoutView="0" workbookViewId="0" topLeftCell="A22">
      <selection activeCell="L41" sqref="L41"/>
    </sheetView>
  </sheetViews>
  <sheetFormatPr defaultColWidth="9.140625" defaultRowHeight="12.75"/>
  <cols>
    <col min="1" max="1" width="4.8515625" style="1" customWidth="1"/>
    <col min="2" max="2" width="13.57421875" style="2" customWidth="1"/>
    <col min="3" max="3" width="36.7109375" style="1" customWidth="1"/>
    <col min="4" max="4" width="6.57421875" style="1" customWidth="1"/>
    <col min="5" max="5" width="15.00390625" style="24" customWidth="1"/>
    <col min="6" max="6" width="15.57421875" style="1" customWidth="1"/>
    <col min="7" max="7" width="16.421875" style="1" customWidth="1"/>
    <col min="8" max="8" width="14.57421875" style="30" customWidth="1"/>
    <col min="9" max="16384" width="9.140625" style="30" customWidth="1"/>
  </cols>
  <sheetData>
    <row r="1" ht="8.25" customHeight="1"/>
    <row r="2" spans="1:8" ht="40.5" customHeight="1">
      <c r="A2" s="38" t="s">
        <v>97</v>
      </c>
      <c r="B2" s="38"/>
      <c r="C2" s="38"/>
      <c r="D2" s="38"/>
      <c r="E2" s="38"/>
      <c r="F2" s="38"/>
      <c r="G2" s="38"/>
      <c r="H2" s="38"/>
    </row>
    <row r="3" spans="1:8" ht="18" customHeight="1">
      <c r="A3" s="39" t="s">
        <v>107</v>
      </c>
      <c r="B3" s="39"/>
      <c r="C3" s="39"/>
      <c r="D3" s="39"/>
      <c r="E3" s="39"/>
      <c r="F3" s="39"/>
      <c r="G3" s="39"/>
      <c r="H3" s="39"/>
    </row>
    <row r="4" spans="1:8" ht="9" customHeight="1">
      <c r="A4" s="40"/>
      <c r="B4" s="40"/>
      <c r="C4" s="40"/>
      <c r="D4" s="40"/>
      <c r="E4" s="40"/>
      <c r="F4" s="40"/>
      <c r="G4" s="41"/>
      <c r="H4" s="3"/>
    </row>
    <row r="5" spans="1:8" ht="31.5" customHeight="1">
      <c r="A5" s="34" t="s">
        <v>3</v>
      </c>
      <c r="B5" s="34" t="s">
        <v>4</v>
      </c>
      <c r="C5" s="34" t="s">
        <v>5</v>
      </c>
      <c r="D5" s="34" t="s">
        <v>88</v>
      </c>
      <c r="E5" s="35" t="s">
        <v>93</v>
      </c>
      <c r="F5" s="34" t="s">
        <v>89</v>
      </c>
      <c r="G5" s="34" t="s">
        <v>94</v>
      </c>
      <c r="H5" s="34" t="s">
        <v>103</v>
      </c>
    </row>
    <row r="6" spans="1:8" ht="36.75" customHeight="1">
      <c r="A6" s="34"/>
      <c r="B6" s="34"/>
      <c r="C6" s="34"/>
      <c r="D6" s="34"/>
      <c r="E6" s="35"/>
      <c r="F6" s="34"/>
      <c r="G6" s="34"/>
      <c r="H6" s="34"/>
    </row>
    <row r="7" spans="1:8" ht="25.5" customHeight="1">
      <c r="A7" s="34" t="s">
        <v>66</v>
      </c>
      <c r="B7" s="34"/>
      <c r="C7" s="34"/>
      <c r="D7" s="4"/>
      <c r="E7" s="27"/>
      <c r="F7" s="4"/>
      <c r="G7" s="4"/>
      <c r="H7" s="5"/>
    </row>
    <row r="8" spans="1:8" ht="49.5" customHeight="1">
      <c r="A8" s="36">
        <v>1</v>
      </c>
      <c r="B8" s="37" t="s">
        <v>87</v>
      </c>
      <c r="C8" s="8" t="s">
        <v>15</v>
      </c>
      <c r="D8" s="7"/>
      <c r="E8" s="25" t="s">
        <v>6</v>
      </c>
      <c r="F8" s="6" t="s">
        <v>6</v>
      </c>
      <c r="G8" s="6" t="s">
        <v>6</v>
      </c>
      <c r="H8" s="6" t="s">
        <v>6</v>
      </c>
    </row>
    <row r="9" spans="1:8" ht="51.75" customHeight="1">
      <c r="A9" s="36"/>
      <c r="B9" s="37"/>
      <c r="C9" s="8" t="s">
        <v>16</v>
      </c>
      <c r="D9" s="7"/>
      <c r="E9" s="25" t="s">
        <v>6</v>
      </c>
      <c r="F9" s="6" t="s">
        <v>6</v>
      </c>
      <c r="G9" s="6" t="s">
        <v>6</v>
      </c>
      <c r="H9" s="6" t="s">
        <v>6</v>
      </c>
    </row>
    <row r="10" spans="1:8" ht="68.25" customHeight="1">
      <c r="A10" s="36">
        <v>2</v>
      </c>
      <c r="B10" s="37" t="s">
        <v>0</v>
      </c>
      <c r="C10" s="8" t="s">
        <v>17</v>
      </c>
      <c r="D10" s="7" t="s">
        <v>91</v>
      </c>
      <c r="E10" s="26">
        <v>1</v>
      </c>
      <c r="F10" s="9">
        <v>1</v>
      </c>
      <c r="G10" s="9">
        <v>1</v>
      </c>
      <c r="H10" s="9">
        <v>1</v>
      </c>
    </row>
    <row r="11" spans="1:8" ht="64.5" customHeight="1">
      <c r="A11" s="36"/>
      <c r="B11" s="37"/>
      <c r="C11" s="8" t="s">
        <v>18</v>
      </c>
      <c r="D11" s="7" t="s">
        <v>91</v>
      </c>
      <c r="E11" s="26">
        <v>0.5</v>
      </c>
      <c r="F11" s="10">
        <v>0.9452</v>
      </c>
      <c r="G11" s="10">
        <f aca="true" t="shared" si="0" ref="G11:G20">F11</f>
        <v>0.9452</v>
      </c>
      <c r="H11" s="10">
        <f>F11</f>
        <v>0.9452</v>
      </c>
    </row>
    <row r="12" spans="1:8" ht="51" customHeight="1">
      <c r="A12" s="36"/>
      <c r="B12" s="37"/>
      <c r="C12" s="8" t="s">
        <v>19</v>
      </c>
      <c r="D12" s="7" t="s">
        <v>91</v>
      </c>
      <c r="E12" s="33" t="s">
        <v>105</v>
      </c>
      <c r="F12" s="11" t="s">
        <v>104</v>
      </c>
      <c r="G12" s="10" t="str">
        <f t="shared" si="0"/>
        <v>100% (92,78% được cứng hóa)</v>
      </c>
      <c r="H12" s="29" t="str">
        <f aca="true" t="shared" si="1" ref="H12:H60">F12</f>
        <v>100% (92,78% được cứng hóa)</v>
      </c>
    </row>
    <row r="13" spans="1:8" ht="47.25">
      <c r="A13" s="36"/>
      <c r="B13" s="37"/>
      <c r="C13" s="8" t="s">
        <v>20</v>
      </c>
      <c r="D13" s="7" t="s">
        <v>91</v>
      </c>
      <c r="E13" s="25" t="s">
        <v>67</v>
      </c>
      <c r="F13" s="11">
        <v>0.6068</v>
      </c>
      <c r="G13" s="10">
        <f t="shared" si="0"/>
        <v>0.6068</v>
      </c>
      <c r="H13" s="10">
        <f t="shared" si="1"/>
        <v>0.6068</v>
      </c>
    </row>
    <row r="14" spans="1:8" ht="31.5">
      <c r="A14" s="36">
        <v>3</v>
      </c>
      <c r="B14" s="37" t="s">
        <v>7</v>
      </c>
      <c r="C14" s="8" t="s">
        <v>82</v>
      </c>
      <c r="D14" s="7" t="s">
        <v>91</v>
      </c>
      <c r="E14" s="25" t="s">
        <v>68</v>
      </c>
      <c r="F14" s="12">
        <v>0.8466</v>
      </c>
      <c r="G14" s="10">
        <f t="shared" si="0"/>
        <v>0.8466</v>
      </c>
      <c r="H14" s="10">
        <f t="shared" si="1"/>
        <v>0.8466</v>
      </c>
    </row>
    <row r="15" spans="1:8" ht="47.25">
      <c r="A15" s="36"/>
      <c r="B15" s="37"/>
      <c r="C15" s="13" t="s">
        <v>21</v>
      </c>
      <c r="D15" s="14"/>
      <c r="E15" s="25" t="s">
        <v>6</v>
      </c>
      <c r="F15" s="15" t="s">
        <v>6</v>
      </c>
      <c r="G15" s="10" t="str">
        <f t="shared" si="0"/>
        <v>Đạt</v>
      </c>
      <c r="H15" s="10" t="str">
        <f t="shared" si="1"/>
        <v>Đạt</v>
      </c>
    </row>
    <row r="16" spans="1:8" ht="20.25" customHeight="1">
      <c r="A16" s="36">
        <v>4</v>
      </c>
      <c r="B16" s="37" t="s">
        <v>11</v>
      </c>
      <c r="C16" s="8" t="s">
        <v>22</v>
      </c>
      <c r="D16" s="7"/>
      <c r="E16" s="25" t="s">
        <v>6</v>
      </c>
      <c r="F16" s="15" t="s">
        <v>6</v>
      </c>
      <c r="G16" s="10" t="str">
        <f t="shared" si="0"/>
        <v>Đạt</v>
      </c>
      <c r="H16" s="10" t="str">
        <f t="shared" si="1"/>
        <v>Đạt</v>
      </c>
    </row>
    <row r="17" spans="1:8" ht="31.5">
      <c r="A17" s="36"/>
      <c r="B17" s="37"/>
      <c r="C17" s="8" t="s">
        <v>23</v>
      </c>
      <c r="D17" s="7" t="s">
        <v>91</v>
      </c>
      <c r="E17" s="25" t="s">
        <v>69</v>
      </c>
      <c r="F17" s="20" t="s">
        <v>98</v>
      </c>
      <c r="G17" s="10" t="str">
        <f t="shared" si="0"/>
        <v>100%</v>
      </c>
      <c r="H17" s="10" t="str">
        <f t="shared" si="1"/>
        <v>100%</v>
      </c>
    </row>
    <row r="18" spans="1:8" s="31" customFormat="1" ht="66" customHeight="1">
      <c r="A18" s="6">
        <v>5</v>
      </c>
      <c r="B18" s="7" t="s">
        <v>1</v>
      </c>
      <c r="C18" s="8" t="s">
        <v>24</v>
      </c>
      <c r="D18" s="7" t="s">
        <v>91</v>
      </c>
      <c r="E18" s="25" t="s">
        <v>70</v>
      </c>
      <c r="F18" s="16" t="s">
        <v>106</v>
      </c>
      <c r="G18" s="10" t="str">
        <f t="shared" si="0"/>
        <v>≈70%</v>
      </c>
      <c r="H18" s="10" t="str">
        <f t="shared" si="1"/>
        <v>≈70%</v>
      </c>
    </row>
    <row r="19" spans="1:8" ht="68.25" customHeight="1">
      <c r="A19" s="36">
        <v>6</v>
      </c>
      <c r="B19" s="37" t="s">
        <v>14</v>
      </c>
      <c r="C19" s="8" t="s">
        <v>25</v>
      </c>
      <c r="D19" s="7"/>
      <c r="E19" s="25" t="s">
        <v>6</v>
      </c>
      <c r="F19" s="6" t="s">
        <v>6</v>
      </c>
      <c r="G19" s="10" t="str">
        <f t="shared" si="0"/>
        <v>Đạt</v>
      </c>
      <c r="H19" s="10" t="str">
        <f t="shared" si="1"/>
        <v>Đạt</v>
      </c>
    </row>
    <row r="20" spans="1:8" ht="54" customHeight="1">
      <c r="A20" s="36"/>
      <c r="B20" s="37"/>
      <c r="C20" s="8" t="s">
        <v>26</v>
      </c>
      <c r="D20" s="7"/>
      <c r="E20" s="25" t="s">
        <v>6</v>
      </c>
      <c r="F20" s="6" t="s">
        <v>6</v>
      </c>
      <c r="G20" s="10" t="str">
        <f t="shared" si="0"/>
        <v>Đạt</v>
      </c>
      <c r="H20" s="10" t="str">
        <f t="shared" si="1"/>
        <v>Đạt</v>
      </c>
    </row>
    <row r="21" spans="1:8" ht="49.5" customHeight="1">
      <c r="A21" s="36"/>
      <c r="B21" s="37"/>
      <c r="C21" s="8" t="s">
        <v>27</v>
      </c>
      <c r="D21" s="7" t="s">
        <v>91</v>
      </c>
      <c r="E21" s="26">
        <v>1</v>
      </c>
      <c r="F21" s="17">
        <v>1</v>
      </c>
      <c r="G21" s="17">
        <v>1</v>
      </c>
      <c r="H21" s="17">
        <v>1</v>
      </c>
    </row>
    <row r="22" spans="1:8" ht="21" customHeight="1">
      <c r="A22" s="36">
        <v>7</v>
      </c>
      <c r="B22" s="37" t="s">
        <v>80</v>
      </c>
      <c r="C22" s="8" t="s">
        <v>28</v>
      </c>
      <c r="D22" s="7"/>
      <c r="E22" s="25"/>
      <c r="F22" s="15"/>
      <c r="G22" s="10"/>
      <c r="H22" s="10"/>
    </row>
    <row r="23" spans="1:8" ht="52.5" customHeight="1">
      <c r="A23" s="36"/>
      <c r="B23" s="37"/>
      <c r="C23" s="8" t="s">
        <v>29</v>
      </c>
      <c r="D23" s="7"/>
      <c r="E23" s="25" t="s">
        <v>6</v>
      </c>
      <c r="F23" s="6" t="s">
        <v>6</v>
      </c>
      <c r="G23" s="6" t="s">
        <v>6</v>
      </c>
      <c r="H23" s="6" t="s">
        <v>6</v>
      </c>
    </row>
    <row r="24" spans="1:8" ht="69" customHeight="1">
      <c r="A24" s="36"/>
      <c r="B24" s="37"/>
      <c r="C24" s="8" t="s">
        <v>30</v>
      </c>
      <c r="D24" s="7"/>
      <c r="E24" s="25" t="s">
        <v>6</v>
      </c>
      <c r="F24" s="6" t="s">
        <v>6</v>
      </c>
      <c r="G24" s="10" t="str">
        <f aca="true" t="shared" si="2" ref="G24:G43">F24</f>
        <v>Đạt</v>
      </c>
      <c r="H24" s="10" t="str">
        <f t="shared" si="1"/>
        <v>Đạt</v>
      </c>
    </row>
    <row r="25" spans="1:8" ht="20.25" customHeight="1">
      <c r="A25" s="36">
        <v>8</v>
      </c>
      <c r="B25" s="37" t="s">
        <v>81</v>
      </c>
      <c r="C25" s="8" t="s">
        <v>31</v>
      </c>
      <c r="D25" s="7"/>
      <c r="E25" s="25" t="s">
        <v>6</v>
      </c>
      <c r="F25" s="6" t="s">
        <v>6</v>
      </c>
      <c r="G25" s="10" t="str">
        <f t="shared" si="2"/>
        <v>Đạt</v>
      </c>
      <c r="H25" s="10" t="str">
        <f t="shared" si="1"/>
        <v>Đạt</v>
      </c>
    </row>
    <row r="26" spans="1:8" ht="20.25" customHeight="1">
      <c r="A26" s="36"/>
      <c r="B26" s="37"/>
      <c r="C26" s="8" t="s">
        <v>32</v>
      </c>
      <c r="D26" s="7"/>
      <c r="E26" s="25" t="s">
        <v>6</v>
      </c>
      <c r="F26" s="6" t="s">
        <v>6</v>
      </c>
      <c r="G26" s="10" t="str">
        <f t="shared" si="2"/>
        <v>Đạt</v>
      </c>
      <c r="H26" s="10" t="str">
        <f t="shared" si="1"/>
        <v>Đạt</v>
      </c>
    </row>
    <row r="27" spans="1:8" ht="53.25" customHeight="1">
      <c r="A27" s="36"/>
      <c r="B27" s="37"/>
      <c r="C27" s="8" t="s">
        <v>33</v>
      </c>
      <c r="D27" s="7"/>
      <c r="E27" s="25" t="s">
        <v>6</v>
      </c>
      <c r="F27" s="6" t="s">
        <v>6</v>
      </c>
      <c r="G27" s="10" t="str">
        <f t="shared" si="2"/>
        <v>Đạt</v>
      </c>
      <c r="H27" s="10" t="str">
        <f t="shared" si="1"/>
        <v>Đạt</v>
      </c>
    </row>
    <row r="28" spans="1:8" ht="31.5">
      <c r="A28" s="36"/>
      <c r="B28" s="37"/>
      <c r="C28" s="8" t="s">
        <v>34</v>
      </c>
      <c r="D28" s="7"/>
      <c r="E28" s="25" t="s">
        <v>6</v>
      </c>
      <c r="F28" s="15" t="s">
        <v>6</v>
      </c>
      <c r="G28" s="10" t="str">
        <f t="shared" si="2"/>
        <v>Đạt</v>
      </c>
      <c r="H28" s="10" t="str">
        <f t="shared" si="1"/>
        <v>Đạt</v>
      </c>
    </row>
    <row r="29" spans="1:8" ht="20.25" customHeight="1">
      <c r="A29" s="36">
        <v>9</v>
      </c>
      <c r="B29" s="37" t="s">
        <v>13</v>
      </c>
      <c r="C29" s="8" t="s">
        <v>12</v>
      </c>
      <c r="D29" s="7"/>
      <c r="E29" s="25" t="s">
        <v>71</v>
      </c>
      <c r="F29" s="6" t="s">
        <v>71</v>
      </c>
      <c r="G29" s="10" t="str">
        <f t="shared" si="2"/>
        <v>Không</v>
      </c>
      <c r="H29" s="10" t="str">
        <f t="shared" si="1"/>
        <v>Không</v>
      </c>
    </row>
    <row r="30" spans="1:8" ht="31.5">
      <c r="A30" s="36"/>
      <c r="B30" s="37"/>
      <c r="C30" s="8" t="s">
        <v>95</v>
      </c>
      <c r="D30" s="7" t="s">
        <v>91</v>
      </c>
      <c r="E30" s="25" t="s">
        <v>72</v>
      </c>
      <c r="F30" s="11">
        <v>0.8575</v>
      </c>
      <c r="G30" s="10">
        <f t="shared" si="2"/>
        <v>0.8575</v>
      </c>
      <c r="H30" s="10">
        <f t="shared" si="1"/>
        <v>0.8575</v>
      </c>
    </row>
    <row r="31" spans="1:8" ht="39" customHeight="1">
      <c r="A31" s="6">
        <v>10</v>
      </c>
      <c r="B31" s="7" t="s">
        <v>8</v>
      </c>
      <c r="C31" s="8" t="s">
        <v>96</v>
      </c>
      <c r="D31" s="7" t="s">
        <v>92</v>
      </c>
      <c r="E31" s="25" t="s">
        <v>73</v>
      </c>
      <c r="F31" s="18" t="s">
        <v>6</v>
      </c>
      <c r="G31" s="10" t="str">
        <f t="shared" si="2"/>
        <v>Đạt</v>
      </c>
      <c r="H31" s="10" t="str">
        <f t="shared" si="1"/>
        <v>Đạt</v>
      </c>
    </row>
    <row r="32" spans="1:8" ht="31.5" customHeight="1">
      <c r="A32" s="6">
        <v>11</v>
      </c>
      <c r="B32" s="7" t="s">
        <v>9</v>
      </c>
      <c r="C32" s="8" t="s">
        <v>35</v>
      </c>
      <c r="D32" s="7" t="s">
        <v>91</v>
      </c>
      <c r="E32" s="25" t="s">
        <v>83</v>
      </c>
      <c r="F32" s="20" t="s">
        <v>99</v>
      </c>
      <c r="G32" s="10" t="str">
        <f t="shared" si="2"/>
        <v>8,2%</v>
      </c>
      <c r="H32" s="10" t="str">
        <f t="shared" si="1"/>
        <v>8,2%</v>
      </c>
    </row>
    <row r="33" spans="1:8" ht="51.75" customHeight="1">
      <c r="A33" s="6">
        <v>12</v>
      </c>
      <c r="B33" s="7" t="s">
        <v>84</v>
      </c>
      <c r="C33" s="8" t="s">
        <v>36</v>
      </c>
      <c r="D33" s="7" t="s">
        <v>91</v>
      </c>
      <c r="E33" s="25" t="s">
        <v>74</v>
      </c>
      <c r="F33" s="11">
        <v>0.9163</v>
      </c>
      <c r="G33" s="10">
        <f t="shared" si="2"/>
        <v>0.9163</v>
      </c>
      <c r="H33" s="10">
        <f t="shared" si="1"/>
        <v>0.9163</v>
      </c>
    </row>
    <row r="34" spans="1:8" ht="51.75" customHeight="1">
      <c r="A34" s="36">
        <v>13</v>
      </c>
      <c r="B34" s="37" t="s">
        <v>85</v>
      </c>
      <c r="C34" s="8" t="s">
        <v>37</v>
      </c>
      <c r="D34" s="7"/>
      <c r="E34" s="25" t="s">
        <v>6</v>
      </c>
      <c r="F34" s="15" t="s">
        <v>6</v>
      </c>
      <c r="G34" s="10" t="str">
        <f t="shared" si="2"/>
        <v>Đạt</v>
      </c>
      <c r="H34" s="10" t="str">
        <f t="shared" si="1"/>
        <v>Đạt</v>
      </c>
    </row>
    <row r="35" spans="1:8" ht="53.25" customHeight="1">
      <c r="A35" s="36"/>
      <c r="B35" s="37"/>
      <c r="C35" s="8" t="s">
        <v>38</v>
      </c>
      <c r="D35" s="7"/>
      <c r="E35" s="25" t="s">
        <v>6</v>
      </c>
      <c r="F35" s="15" t="s">
        <v>6</v>
      </c>
      <c r="G35" s="10" t="str">
        <f t="shared" si="2"/>
        <v>Đạt</v>
      </c>
      <c r="H35" s="10" t="str">
        <f t="shared" si="1"/>
        <v>Đạt</v>
      </c>
    </row>
    <row r="36" spans="1:8" ht="63">
      <c r="A36" s="36">
        <v>14</v>
      </c>
      <c r="B36" s="37" t="s">
        <v>86</v>
      </c>
      <c r="C36" s="8" t="s">
        <v>39</v>
      </c>
      <c r="D36" s="7"/>
      <c r="E36" s="25" t="s">
        <v>6</v>
      </c>
      <c r="F36" s="6" t="s">
        <v>6</v>
      </c>
      <c r="G36" s="10" t="str">
        <f t="shared" si="2"/>
        <v>Đạt</v>
      </c>
      <c r="H36" s="10" t="str">
        <f t="shared" si="1"/>
        <v>Đạt</v>
      </c>
    </row>
    <row r="37" spans="1:8" ht="48.75" customHeight="1">
      <c r="A37" s="36"/>
      <c r="B37" s="37"/>
      <c r="C37" s="8" t="s">
        <v>40</v>
      </c>
      <c r="D37" s="7" t="s">
        <v>91</v>
      </c>
      <c r="E37" s="25" t="s">
        <v>70</v>
      </c>
      <c r="F37" s="21">
        <v>0.982</v>
      </c>
      <c r="G37" s="22">
        <f t="shared" si="2"/>
        <v>0.982</v>
      </c>
      <c r="H37" s="22">
        <f t="shared" si="1"/>
        <v>0.982</v>
      </c>
    </row>
    <row r="38" spans="1:8" ht="30" customHeight="1">
      <c r="A38" s="36"/>
      <c r="B38" s="37"/>
      <c r="C38" s="8" t="s">
        <v>41</v>
      </c>
      <c r="D38" s="7" t="s">
        <v>91</v>
      </c>
      <c r="E38" s="25" t="s">
        <v>75</v>
      </c>
      <c r="F38" s="11">
        <v>0.4001</v>
      </c>
      <c r="G38" s="10">
        <f t="shared" si="2"/>
        <v>0.4001</v>
      </c>
      <c r="H38" s="10">
        <f t="shared" si="1"/>
        <v>0.4001</v>
      </c>
    </row>
    <row r="39" spans="1:8" ht="30" customHeight="1">
      <c r="A39" s="36">
        <v>15</v>
      </c>
      <c r="B39" s="37" t="s">
        <v>2</v>
      </c>
      <c r="C39" s="8" t="s">
        <v>42</v>
      </c>
      <c r="D39" s="7" t="s">
        <v>91</v>
      </c>
      <c r="E39" s="25" t="s">
        <v>76</v>
      </c>
      <c r="F39" s="23">
        <v>0.86</v>
      </c>
      <c r="G39" s="23">
        <f t="shared" si="2"/>
        <v>0.86</v>
      </c>
      <c r="H39" s="23">
        <f t="shared" si="1"/>
        <v>0.86</v>
      </c>
    </row>
    <row r="40" spans="1:12" ht="20.25" customHeight="1">
      <c r="A40" s="36"/>
      <c r="B40" s="37"/>
      <c r="C40" s="8" t="s">
        <v>43</v>
      </c>
      <c r="D40" s="7"/>
      <c r="E40" s="25" t="s">
        <v>6</v>
      </c>
      <c r="F40" s="6" t="s">
        <v>6</v>
      </c>
      <c r="G40" s="10" t="str">
        <f t="shared" si="2"/>
        <v>Đạt</v>
      </c>
      <c r="H40" s="10" t="str">
        <f t="shared" si="1"/>
        <v>Đạt</v>
      </c>
      <c r="L40" s="30">
        <f>276/354</f>
        <v>0.7796610169491526</v>
      </c>
    </row>
    <row r="41" spans="1:8" ht="45.75" customHeight="1">
      <c r="A41" s="36"/>
      <c r="B41" s="37"/>
      <c r="C41" s="8" t="s">
        <v>44</v>
      </c>
      <c r="D41" s="7" t="s">
        <v>91</v>
      </c>
      <c r="E41" s="25" t="s">
        <v>77</v>
      </c>
      <c r="F41" s="19" t="s">
        <v>100</v>
      </c>
      <c r="G41" s="10" t="str">
        <f t="shared" si="2"/>
        <v>12,6%.</v>
      </c>
      <c r="H41" s="10" t="str">
        <f t="shared" si="1"/>
        <v>12,6%.</v>
      </c>
    </row>
    <row r="42" spans="1:8" ht="31.5">
      <c r="A42" s="6">
        <v>16</v>
      </c>
      <c r="B42" s="7" t="s">
        <v>10</v>
      </c>
      <c r="C42" s="8" t="s">
        <v>45</v>
      </c>
      <c r="D42" s="7" t="s">
        <v>91</v>
      </c>
      <c r="E42" s="25" t="s">
        <v>70</v>
      </c>
      <c r="F42" s="21">
        <v>0.889</v>
      </c>
      <c r="G42" s="21">
        <f t="shared" si="2"/>
        <v>0.889</v>
      </c>
      <c r="H42" s="21">
        <f t="shared" si="1"/>
        <v>0.889</v>
      </c>
    </row>
    <row r="43" spans="1:8" ht="48.75" customHeight="1">
      <c r="A43" s="36">
        <v>17</v>
      </c>
      <c r="B43" s="37" t="s">
        <v>46</v>
      </c>
      <c r="C43" s="8" t="s">
        <v>47</v>
      </c>
      <c r="D43" s="7" t="s">
        <v>91</v>
      </c>
      <c r="E43" s="25" t="s">
        <v>78</v>
      </c>
      <c r="F43" s="16" t="s">
        <v>101</v>
      </c>
      <c r="G43" s="16" t="str">
        <f t="shared" si="2"/>
        <v>100% (85,75% nước sạch)</v>
      </c>
      <c r="H43" s="32" t="str">
        <f t="shared" si="1"/>
        <v>100% (85,75% nước sạch)</v>
      </c>
    </row>
    <row r="44" spans="1:8" ht="65.25" customHeight="1">
      <c r="A44" s="36"/>
      <c r="B44" s="37"/>
      <c r="C44" s="8" t="s">
        <v>48</v>
      </c>
      <c r="D44" s="7" t="s">
        <v>91</v>
      </c>
      <c r="E44" s="26">
        <v>1</v>
      </c>
      <c r="F44" s="16">
        <v>1</v>
      </c>
      <c r="G44" s="16">
        <v>1</v>
      </c>
      <c r="H44" s="16">
        <v>1</v>
      </c>
    </row>
    <row r="45" spans="1:8" ht="31.5">
      <c r="A45" s="36"/>
      <c r="B45" s="37"/>
      <c r="C45" s="8" t="s">
        <v>49</v>
      </c>
      <c r="D45" s="7"/>
      <c r="E45" s="25" t="s">
        <v>6</v>
      </c>
      <c r="F45" s="6" t="s">
        <v>6</v>
      </c>
      <c r="G45" s="10" t="str">
        <f aca="true" t="shared" si="3" ref="G45:G51">F45</f>
        <v>Đạt</v>
      </c>
      <c r="H45" s="10" t="str">
        <f t="shared" si="1"/>
        <v>Đạt</v>
      </c>
    </row>
    <row r="46" spans="1:8" ht="31.5">
      <c r="A46" s="36"/>
      <c r="B46" s="37"/>
      <c r="C46" s="8" t="s">
        <v>64</v>
      </c>
      <c r="D46" s="7"/>
      <c r="E46" s="25" t="s">
        <v>6</v>
      </c>
      <c r="F46" s="6" t="s">
        <v>6</v>
      </c>
      <c r="G46" s="10" t="str">
        <f t="shared" si="3"/>
        <v>Đạt</v>
      </c>
      <c r="H46" s="10" t="str">
        <f t="shared" si="1"/>
        <v>Đạt</v>
      </c>
    </row>
    <row r="47" spans="1:8" ht="48.75" customHeight="1">
      <c r="A47" s="36"/>
      <c r="B47" s="37"/>
      <c r="C47" s="8" t="s">
        <v>65</v>
      </c>
      <c r="D47" s="7"/>
      <c r="E47" s="25" t="s">
        <v>6</v>
      </c>
      <c r="F47" s="6" t="s">
        <v>6</v>
      </c>
      <c r="G47" s="10" t="str">
        <f t="shared" si="3"/>
        <v>Đạt</v>
      </c>
      <c r="H47" s="10" t="str">
        <f t="shared" si="1"/>
        <v>Đạt</v>
      </c>
    </row>
    <row r="48" spans="1:8" ht="52.5" customHeight="1">
      <c r="A48" s="36"/>
      <c r="B48" s="37"/>
      <c r="C48" s="8" t="s">
        <v>50</v>
      </c>
      <c r="D48" s="7"/>
      <c r="E48" s="25" t="s">
        <v>6</v>
      </c>
      <c r="F48" s="15" t="s">
        <v>6</v>
      </c>
      <c r="G48" s="10" t="str">
        <f t="shared" si="3"/>
        <v>Đạt</v>
      </c>
      <c r="H48" s="10" t="str">
        <f t="shared" si="1"/>
        <v>Đạt</v>
      </c>
    </row>
    <row r="49" spans="1:8" ht="61.5" customHeight="1">
      <c r="A49" s="36"/>
      <c r="B49" s="37"/>
      <c r="C49" s="8" t="s">
        <v>51</v>
      </c>
      <c r="D49" s="7"/>
      <c r="E49" s="25" t="s">
        <v>6</v>
      </c>
      <c r="F49" s="6" t="s">
        <v>6</v>
      </c>
      <c r="G49" s="10" t="str">
        <f t="shared" si="3"/>
        <v>Đạt</v>
      </c>
      <c r="H49" s="10" t="str">
        <f t="shared" si="1"/>
        <v>Đạt</v>
      </c>
    </row>
    <row r="50" spans="1:8" ht="48.75" customHeight="1">
      <c r="A50" s="36"/>
      <c r="B50" s="37"/>
      <c r="C50" s="8" t="s">
        <v>90</v>
      </c>
      <c r="D50" s="7" t="s">
        <v>91</v>
      </c>
      <c r="E50" s="25" t="s">
        <v>70</v>
      </c>
      <c r="F50" s="28" t="s">
        <v>102</v>
      </c>
      <c r="G50" s="29" t="str">
        <f t="shared" si="3"/>
        <v>Nhà tiêu: 97,7%
Nhà tắm: 97,7%</v>
      </c>
      <c r="H50" s="28" t="s">
        <v>108</v>
      </c>
    </row>
    <row r="51" spans="1:8" ht="51" customHeight="1">
      <c r="A51" s="36"/>
      <c r="B51" s="37"/>
      <c r="C51" s="8" t="s">
        <v>52</v>
      </c>
      <c r="D51" s="7" t="s">
        <v>91</v>
      </c>
      <c r="E51" s="25" t="s">
        <v>79</v>
      </c>
      <c r="F51" s="11">
        <v>0.7796</v>
      </c>
      <c r="G51" s="10">
        <f t="shared" si="3"/>
        <v>0.7796</v>
      </c>
      <c r="H51" s="10">
        <f t="shared" si="1"/>
        <v>0.7796</v>
      </c>
    </row>
    <row r="52" spans="1:8" ht="67.5" customHeight="1">
      <c r="A52" s="36"/>
      <c r="B52" s="37"/>
      <c r="C52" s="13" t="s">
        <v>53</v>
      </c>
      <c r="D52" s="14" t="s">
        <v>91</v>
      </c>
      <c r="E52" s="26">
        <v>1</v>
      </c>
      <c r="F52" s="17">
        <v>1</v>
      </c>
      <c r="G52" s="17">
        <v>1</v>
      </c>
      <c r="H52" s="17">
        <v>1</v>
      </c>
    </row>
    <row r="53" spans="1:8" ht="18" customHeight="1">
      <c r="A53" s="36">
        <v>18</v>
      </c>
      <c r="B53" s="37" t="s">
        <v>54</v>
      </c>
      <c r="C53" s="8" t="s">
        <v>55</v>
      </c>
      <c r="D53" s="7"/>
      <c r="E53" s="26" t="s">
        <v>6</v>
      </c>
      <c r="F53" s="17" t="s">
        <v>6</v>
      </c>
      <c r="G53" s="10" t="str">
        <f>F53</f>
        <v>Đạt</v>
      </c>
      <c r="H53" s="10" t="str">
        <f t="shared" si="1"/>
        <v>Đạt</v>
      </c>
    </row>
    <row r="54" spans="1:8" ht="32.25" customHeight="1">
      <c r="A54" s="36"/>
      <c r="B54" s="37"/>
      <c r="C54" s="8" t="s">
        <v>56</v>
      </c>
      <c r="D54" s="7"/>
      <c r="E54" s="26" t="s">
        <v>6</v>
      </c>
      <c r="F54" s="17" t="s">
        <v>6</v>
      </c>
      <c r="G54" s="10" t="str">
        <f>F54</f>
        <v>Đạt</v>
      </c>
      <c r="H54" s="10" t="str">
        <f t="shared" si="1"/>
        <v>Đạt</v>
      </c>
    </row>
    <row r="55" spans="1:8" ht="32.25" customHeight="1">
      <c r="A55" s="36"/>
      <c r="B55" s="37"/>
      <c r="C55" s="8" t="s">
        <v>57</v>
      </c>
      <c r="D55" s="7"/>
      <c r="E55" s="26" t="s">
        <v>6</v>
      </c>
      <c r="F55" s="15" t="s">
        <v>6</v>
      </c>
      <c r="G55" s="10" t="str">
        <f>F55</f>
        <v>Đạt</v>
      </c>
      <c r="H55" s="10" t="str">
        <f t="shared" si="1"/>
        <v>Đạt</v>
      </c>
    </row>
    <row r="56" spans="1:8" ht="31.5">
      <c r="A56" s="36"/>
      <c r="B56" s="37"/>
      <c r="C56" s="8" t="s">
        <v>58</v>
      </c>
      <c r="D56" s="7" t="s">
        <v>91</v>
      </c>
      <c r="E56" s="26">
        <v>1</v>
      </c>
      <c r="F56" s="17">
        <v>1</v>
      </c>
      <c r="G56" s="17">
        <v>1</v>
      </c>
      <c r="H56" s="17">
        <v>1</v>
      </c>
    </row>
    <row r="57" spans="1:8" ht="31.5">
      <c r="A57" s="36"/>
      <c r="B57" s="37"/>
      <c r="C57" s="8" t="s">
        <v>59</v>
      </c>
      <c r="D57" s="7"/>
      <c r="E57" s="26" t="s">
        <v>6</v>
      </c>
      <c r="F57" s="15" t="s">
        <v>6</v>
      </c>
      <c r="G57" s="10" t="str">
        <f>F57</f>
        <v>Đạt</v>
      </c>
      <c r="H57" s="10" t="str">
        <f t="shared" si="1"/>
        <v>Đạt</v>
      </c>
    </row>
    <row r="58" spans="1:8" ht="81" customHeight="1">
      <c r="A58" s="36"/>
      <c r="B58" s="37"/>
      <c r="C58" s="8" t="s">
        <v>60</v>
      </c>
      <c r="D58" s="7"/>
      <c r="E58" s="26" t="s">
        <v>6</v>
      </c>
      <c r="F58" s="17" t="s">
        <v>6</v>
      </c>
      <c r="G58" s="10" t="str">
        <f>F58</f>
        <v>Đạt</v>
      </c>
      <c r="H58" s="10" t="str">
        <f t="shared" si="1"/>
        <v>Đạt</v>
      </c>
    </row>
    <row r="59" spans="1:8" ht="53.25" customHeight="1">
      <c r="A59" s="36">
        <v>19</v>
      </c>
      <c r="B59" s="37" t="s">
        <v>61</v>
      </c>
      <c r="C59" s="8" t="s">
        <v>62</v>
      </c>
      <c r="D59" s="7"/>
      <c r="E59" s="26" t="s">
        <v>6</v>
      </c>
      <c r="F59" s="17" t="s">
        <v>6</v>
      </c>
      <c r="G59" s="10" t="str">
        <f>F59</f>
        <v>Đạt</v>
      </c>
      <c r="H59" s="10" t="str">
        <f t="shared" si="1"/>
        <v>Đạt</v>
      </c>
    </row>
    <row r="60" spans="1:8" ht="127.5" customHeight="1">
      <c r="A60" s="36"/>
      <c r="B60" s="37"/>
      <c r="C60" s="8" t="s">
        <v>63</v>
      </c>
      <c r="D60" s="7"/>
      <c r="E60" s="26" t="s">
        <v>6</v>
      </c>
      <c r="F60" s="17" t="s">
        <v>6</v>
      </c>
      <c r="G60" s="10" t="str">
        <f>F60</f>
        <v>Đạt</v>
      </c>
      <c r="H60" s="10" t="str">
        <f t="shared" si="1"/>
        <v>Đạt</v>
      </c>
    </row>
  </sheetData>
  <sheetProtection/>
  <mergeCells count="40">
    <mergeCell ref="H5:H6"/>
    <mergeCell ref="A2:H2"/>
    <mergeCell ref="A3:H3"/>
    <mergeCell ref="A4:G4"/>
    <mergeCell ref="G5:G6"/>
    <mergeCell ref="A7:C7"/>
    <mergeCell ref="D5:D6"/>
    <mergeCell ref="A5:A6"/>
    <mergeCell ref="B5:B6"/>
    <mergeCell ref="F5:F6"/>
    <mergeCell ref="A10:A13"/>
    <mergeCell ref="B10:B13"/>
    <mergeCell ref="A8:A9"/>
    <mergeCell ref="B8:B9"/>
    <mergeCell ref="A14:A15"/>
    <mergeCell ref="B14:B15"/>
    <mergeCell ref="A29:A30"/>
    <mergeCell ref="B29:B30"/>
    <mergeCell ref="A16:A17"/>
    <mergeCell ref="B16:B17"/>
    <mergeCell ref="A19:A21"/>
    <mergeCell ref="B19:B21"/>
    <mergeCell ref="A22:A24"/>
    <mergeCell ref="B22:B24"/>
    <mergeCell ref="A59:A60"/>
    <mergeCell ref="B59:B60"/>
    <mergeCell ref="A43:A52"/>
    <mergeCell ref="B43:B52"/>
    <mergeCell ref="A36:A38"/>
    <mergeCell ref="B36:B38"/>
    <mergeCell ref="C5:C6"/>
    <mergeCell ref="E5:E6"/>
    <mergeCell ref="A53:A58"/>
    <mergeCell ref="B53:B58"/>
    <mergeCell ref="A39:A41"/>
    <mergeCell ref="B39:B41"/>
    <mergeCell ref="A34:A35"/>
    <mergeCell ref="B34:B35"/>
    <mergeCell ref="A25:A28"/>
    <mergeCell ref="B25:B28"/>
  </mergeCells>
  <hyperlinks>
    <hyperlink ref="C8" r:id="rId1" display="_ftn1"/>
    <hyperlink ref="C50" r:id="rId2" display="_ftn3"/>
  </hyperlinks>
  <printOptions horizontalCentered="1"/>
  <pageMargins left="0.511811023622047" right="0.15748031496063" top="0.393700787401575" bottom="0.196850393700787" header="0" footer="0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nguyenvandinh</dc:creator>
  <cp:keywords/>
  <dc:description/>
  <cp:lastModifiedBy>THANH</cp:lastModifiedBy>
  <cp:lastPrinted>2018-02-02T06:59:13Z</cp:lastPrinted>
  <dcterms:created xsi:type="dcterms:W3CDTF">2012-05-28T01:08:33Z</dcterms:created>
  <dcterms:modified xsi:type="dcterms:W3CDTF">2018-02-02T07:10:36Z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